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150FF307-2547-4B2A-9F2B-D29B838ECD45}" xr6:coauthVersionLast="36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EAEPE_COG!$A$1:$H$88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0" i="1"/>
  <c r="H62" i="1"/>
  <c r="H60" i="1"/>
  <c r="H23" i="1"/>
  <c r="H22" i="1"/>
  <c r="H13" i="1"/>
  <c r="G17" i="1"/>
  <c r="D17" i="1"/>
  <c r="C17" i="1"/>
  <c r="E17" i="1" s="1"/>
  <c r="G27" i="1"/>
  <c r="D27" i="1"/>
  <c r="C27" i="1"/>
  <c r="G37" i="1"/>
  <c r="F37" i="1"/>
  <c r="D37" i="1"/>
  <c r="C37" i="1"/>
  <c r="G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D81" i="1" s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E48" i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E34" i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E25" i="1"/>
  <c r="H25" i="1" s="1"/>
  <c r="E24" i="1"/>
  <c r="H24" i="1" s="1"/>
  <c r="E23" i="1"/>
  <c r="E22" i="1"/>
  <c r="E21" i="1"/>
  <c r="H21" i="1" s="1"/>
  <c r="E20" i="1"/>
  <c r="H20" i="1" s="1"/>
  <c r="E19" i="1"/>
  <c r="E18" i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19" i="1" l="1"/>
  <c r="F19" i="1"/>
  <c r="E27" i="1"/>
  <c r="F48" i="1"/>
  <c r="H49" i="1"/>
  <c r="F49" i="1"/>
  <c r="E69" i="1"/>
  <c r="H69" i="1" s="1"/>
  <c r="H56" i="1"/>
  <c r="F56" i="1"/>
  <c r="H34" i="1"/>
  <c r="F34" i="1"/>
  <c r="E37" i="1"/>
  <c r="H37" i="1" s="1"/>
  <c r="F18" i="1"/>
  <c r="F26" i="1"/>
  <c r="H26" i="1" s="1"/>
  <c r="F35" i="1"/>
  <c r="H35" i="1" s="1"/>
  <c r="G81" i="1"/>
  <c r="E57" i="1"/>
  <c r="H57" i="1" s="1"/>
  <c r="E9" i="1"/>
  <c r="H9" i="1" s="1"/>
  <c r="C81" i="1"/>
  <c r="E81" i="1" s="1"/>
  <c r="E47" i="1"/>
  <c r="F17" i="1" l="1"/>
  <c r="H17" i="1" s="1"/>
  <c r="H18" i="1"/>
  <c r="F47" i="1"/>
  <c r="F81" i="1" s="1"/>
  <c r="H81" i="1" s="1"/>
  <c r="F27" i="1"/>
  <c r="H48" i="1"/>
  <c r="H27" i="1"/>
  <c r="H47" i="1" l="1"/>
</calcChain>
</file>

<file path=xl/sharedStrings.xml><?xml version="1.0" encoding="utf-8"?>
<sst xmlns="http://schemas.openxmlformats.org/spreadsheetml/2006/main" count="215" uniqueCount="90">
  <si>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</si>
  <si>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</si>
  <si>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</si>
  <si>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</si>
  <si>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</si>
  <si>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</si>
  <si>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</si>
  <si>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</si>
  <si>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</si>
  <si>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</si>
  <si>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</si>
  <si>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</si>
  <si>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</si>
  <si>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</si>
  <si>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</si>
  <si>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</si>
  <si>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</si>
  <si>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</si>
  <si>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</si>
  <si>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</si>
  <si>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</si>
  <si>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</si>
  <si>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</si>
  <si>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</si>
  <si>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</si>
  <si>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</si>
  <si>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</si>
  <si>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</si>
  <si>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</si>
  <si>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</si>
  <si>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</si>
  <si>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</si>
  <si>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</si>
  <si>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</si>
  <si>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</si>
  <si>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</si>
  <si>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</si>
  <si>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</si>
  <si>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</si>
  <si>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</si>
  <si>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</si>
  <si>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</si>
  <si>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</si>
  <si>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</si>
  <si>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</si>
  <si>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</si>
  <si>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</si>
  <si>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</si>
  <si>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</si>
  <si>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</si>
  <si>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</si>
  <si>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</si>
  <si>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</si>
  <si>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</si>
  <si>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</si>
  <si>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</si>
  <si>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</si>
  <si>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</si>
  <si>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</si>
  <si>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</si>
  <si>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</si>
  <si>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</si>
  <si>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</si>
  <si>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</si>
  <si>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</si>
  <si>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</si>
  <si>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</si>
  <si>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</si>
  <si>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</si>
  <si>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</si>
  <si>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</si>
  <si>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</si>
  <si>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</si>
  <si>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</si>
  <si>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</si>
  <si>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</si>
  <si>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</si>
  <si>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</si>
  <si>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</si>
  <si>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</si>
  <si>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</si>
  <si>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</si>
  <si>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</si>
  <si>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</si>
  <si>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</si>
  <si>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</si>
  <si>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Agencia Estatal de Desarrollo Energético</t>
  </si>
  <si>
    <t>Del 01 de enero al 31 de diciembre de 2022</t>
  </si>
  <si>
    <t>Ing. Luis Carlos Hernandez Ayala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</si>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</sst>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17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69" zoomScale="80" zoomScaleNormal="80" workbookViewId="0">
      <selection activeCell="B91" sqref="B9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140625" style="1" bestFit="1" customWidth="1"/>
    <col min="4" max="4" width="16" style="1" bestFit="1" customWidth="1"/>
    <col min="5" max="6" width="15.140625" style="1" bestFit="1" customWidth="1"/>
    <col min="7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6.5" customHeight="1" x14ac:dyDescent="0.2">
      <c r="B2" s="29" t="s">
        <v>86</v>
      </c>
      <c r="C2" s="30"/>
      <c r="D2" s="30"/>
      <c r="E2" s="30"/>
      <c r="F2" s="30"/>
      <c r="G2" s="30"/>
      <c r="H2" s="31"/>
    </row>
    <row r="3" spans="2:9" ht="16.5" customHeight="1" x14ac:dyDescent="0.2">
      <c r="B3" s="32" t="s">
        <v>1</v>
      </c>
      <c r="C3" s="33"/>
      <c r="D3" s="33"/>
      <c r="E3" s="33"/>
      <c r="F3" s="33"/>
      <c r="G3" s="33"/>
      <c r="H3" s="34"/>
    </row>
    <row r="4" spans="2:9" ht="16.5" customHeight="1" x14ac:dyDescent="0.2">
      <c r="B4" s="32" t="s">
        <v>2</v>
      </c>
      <c r="C4" s="33"/>
      <c r="D4" s="33"/>
      <c r="E4" s="33"/>
      <c r="F4" s="33"/>
      <c r="G4" s="33"/>
      <c r="H4" s="34"/>
    </row>
    <row r="5" spans="2:9" ht="16.5" customHeight="1" thickBot="1" x14ac:dyDescent="0.25">
      <c r="B5" s="35" t="s">
        <v>87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41" t="s">
        <v>4</v>
      </c>
      <c r="D6" s="42"/>
      <c r="E6" s="42"/>
      <c r="F6" s="42"/>
      <c r="G6" s="43"/>
      <c r="H6" s="44" t="s">
        <v>5</v>
      </c>
    </row>
    <row r="7" spans="2:9" ht="24.75" thickBot="1" x14ac:dyDescent="0.25">
      <c r="B7" s="39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5"/>
    </row>
    <row r="8" spans="2:9" ht="15.75" customHeight="1" thickBot="1" x14ac:dyDescent="0.25">
      <c r="B8" s="40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1998794</v>
      </c>
      <c r="D9" s="16">
        <f>SUM(D10:D16)</f>
        <v>-499103</v>
      </c>
      <c r="E9" s="16">
        <f t="shared" ref="E9:E26" si="0">C9+D9</f>
        <v>1499691</v>
      </c>
      <c r="F9" s="16">
        <f>SUM(F10:F16)</f>
        <v>1499691</v>
      </c>
      <c r="G9" s="16">
        <f>SUM(G10:G16)</f>
        <v>1499691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1998794</v>
      </c>
      <c r="D10" s="13">
        <v>-499103</v>
      </c>
      <c r="E10" s="18">
        <f t="shared" si="0"/>
        <v>1499691</v>
      </c>
      <c r="F10" s="12">
        <v>1499691</v>
      </c>
      <c r="G10" s="12">
        <v>1499691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47455.940000000017</v>
      </c>
      <c r="D17" s="16">
        <f>SUM(D18:D26)</f>
        <v>0</v>
      </c>
      <c r="E17" s="16">
        <f t="shared" si="0"/>
        <v>47455.940000000017</v>
      </c>
      <c r="F17" s="16">
        <f>SUM(F18:F26)</f>
        <v>47455.940000000017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3524.66</v>
      </c>
      <c r="D18" s="13">
        <v>0</v>
      </c>
      <c r="E18" s="18">
        <f t="shared" si="0"/>
        <v>3524.66</v>
      </c>
      <c r="F18" s="12">
        <f>+E18</f>
        <v>3524.66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41870.280000000013</v>
      </c>
      <c r="D19" s="13">
        <v>0</v>
      </c>
      <c r="E19" s="18">
        <f t="shared" si="0"/>
        <v>41870.280000000013</v>
      </c>
      <c r="F19" s="12">
        <f>+E19</f>
        <v>41870.280000000013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2061</v>
      </c>
      <c r="D26" s="13">
        <v>0</v>
      </c>
      <c r="E26" s="18">
        <f t="shared" si="0"/>
        <v>2061</v>
      </c>
      <c r="F26" s="12">
        <f>+E26</f>
        <v>2061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17900.7</v>
      </c>
      <c r="D27" s="16">
        <f>SUM(D28:D36)</f>
        <v>0</v>
      </c>
      <c r="E27" s="16">
        <f>D27+C27</f>
        <v>17900.7</v>
      </c>
      <c r="F27" s="16">
        <f>SUM(F28:F36)</f>
        <v>17900.7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15111</v>
      </c>
      <c r="D34" s="13">
        <v>0</v>
      </c>
      <c r="E34" s="18">
        <f t="shared" si="2"/>
        <v>15111</v>
      </c>
      <c r="F34" s="12">
        <f>+E34</f>
        <v>15111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2789.7</v>
      </c>
      <c r="D35" s="13">
        <v>0</v>
      </c>
      <c r="E35" s="18">
        <f t="shared" si="2"/>
        <v>2789.7</v>
      </c>
      <c r="F35" s="12">
        <f>+E35</f>
        <v>2789.7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71610.359999999986</v>
      </c>
      <c r="D47" s="16">
        <f>SUM(D48:D56)</f>
        <v>0</v>
      </c>
      <c r="E47" s="16">
        <f t="shared" si="3"/>
        <v>71610.359999999986</v>
      </c>
      <c r="F47" s="16">
        <f>SUM(F48:F56)</f>
        <v>71610.359999999986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53011.999999999993</v>
      </c>
      <c r="D48" s="13">
        <v>0</v>
      </c>
      <c r="E48" s="18">
        <f t="shared" si="3"/>
        <v>53011.999999999993</v>
      </c>
      <c r="F48" s="12">
        <f>+E48</f>
        <v>53011.999999999993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8280.16</v>
      </c>
      <c r="D49" s="13">
        <v>0</v>
      </c>
      <c r="E49" s="18">
        <f t="shared" si="3"/>
        <v>8280.16</v>
      </c>
      <c r="F49" s="12">
        <f>+E49</f>
        <v>8280.16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10318.200000000001</v>
      </c>
      <c r="D56" s="13">
        <v>0</v>
      </c>
      <c r="E56" s="18">
        <f t="shared" si="3"/>
        <v>10318.200000000001</v>
      </c>
      <c r="F56" s="12">
        <f>+E56</f>
        <v>10318.200000000001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2135761</v>
      </c>
      <c r="D81" s="22">
        <f>SUM(D73,D69,D61,D57,D47,D37,D27,D17,D9)</f>
        <v>-499103</v>
      </c>
      <c r="E81" s="22">
        <f>C81+D81</f>
        <v>1636658</v>
      </c>
      <c r="F81" s="22">
        <f>SUM(F73,F69,F61,F57,F47,F37,F17,F27,F9)</f>
        <v>1636658</v>
      </c>
      <c r="G81" s="22">
        <f>SUM(G73,G69,G61,G57,G47,G37,G27,G17,G9)</f>
        <v>1499691</v>
      </c>
      <c r="H81" s="22">
        <f t="shared" si="5"/>
        <v>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>
      <c r="B86" s="25"/>
      <c r="C86" s="26"/>
      <c r="D86" s="24"/>
      <c r="F86" s="26"/>
      <c r="G86" s="27"/>
      <c r="H86" s="27"/>
    </row>
    <row r="87" spans="2:8" s="23" customFormat="1" ht="12.75" x14ac:dyDescent="0.2">
      <c r="B87" s="46" t="s">
        <v>88</v>
      </c>
      <c r="C87" s="27"/>
      <c r="D87" s="24"/>
      <c r="F87" s="28"/>
      <c r="G87" s="27"/>
      <c r="H87" s="27"/>
    </row>
    <row r="88" spans="2:8" s="23" customFormat="1" ht="12.75" x14ac:dyDescent="0.2">
      <c r="B88" s="46" t="s">
        <v>89</v>
      </c>
      <c r="D88" s="24"/>
      <c r="F88" s="28"/>
      <c r="G88" s="27"/>
      <c r="H88" s="27"/>
    </row>
    <row r="89" spans="2:8" s="23" customFormat="1" x14ac:dyDescent="0.2">
      <c r="F89" s="27"/>
      <c r="G89" s="27"/>
      <c r="H89" s="27"/>
    </row>
    <row r="90" spans="2:8" s="23" customFormat="1" x14ac:dyDescent="0.2">
      <c r="F90" s="27"/>
      <c r="G90" s="27"/>
      <c r="H90" s="27"/>
    </row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2023-02-07T20:52:46Z</cp:lastPrinted>
  <dcterms:created xsi:type="dcterms:W3CDTF">2019-12-04T16:22:52Z</dcterms:created>
  <dcterms:modified xsi:type="dcterms:W3CDTF">2023-02-07T20:53:06Z</dcterms:modified>
</cp:coreProperties>
</file>